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Инструкция" sheetId="1" state="visible" r:id="rId1"/>
    <sheet name="Загрузк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2"/>
    </font>
    <font>
      <sz val="11"/>
    </font>
    <font>
      <b val="1"/>
      <sz val="1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1A1A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9" fontId="0" fillId="0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4CCCC"/>
        </patternFill>
      </fill>
    </dxf>
    <dxf>
      <fill>
        <patternFill patternType="solid">
          <f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Шаблон планирования загрузки сотрудников — Блог HRP · humresplan.ru</t>
        </is>
      </c>
    </row>
    <row r="2">
      <c r="A2" s="2" t="inlineStr"/>
    </row>
    <row r="3">
      <c r="A3" s="3" t="inlineStr">
        <is>
          <t>Как пользоваться:</t>
        </is>
      </c>
    </row>
    <row r="4">
      <c r="A4" s="2" t="inlineStr">
        <is>
          <t>1. На листе «Загрузка» заполните сотрудников, роли и недельный фонд часов (колонка C).</t>
        </is>
      </c>
    </row>
    <row r="5">
      <c r="A5" s="2" t="inlineStr">
        <is>
          <t>2. В колонку D внесите часы отсутствий за период — отпуска, больничные, учёбу.</t>
        </is>
      </c>
    </row>
    <row r="6">
      <c r="A6" s="2" t="inlineStr">
        <is>
          <t>3. В колонках недель (E–J) планируйте часы по проектным задачам; в недели отпуска часы не ставьте.</t>
        </is>
      </c>
    </row>
    <row r="7">
      <c r="A7" s="2" t="inlineStr">
        <is>
          <t>4. «Итого» и «Загрузка %» считаются сами: загрузка = итого ÷ (фонд × 6 − отсутствия).</t>
        </is>
      </c>
    </row>
    <row r="8">
      <c r="A8" s="2" t="inlineStr">
        <is>
          <t>5. Красная неделя — перегруз: план выше недельного фонда. Красная загрузка — выше 100%, жёлтая — ниже 60%.</t>
        </is>
      </c>
    </row>
    <row r="9">
      <c r="A9" s="2" t="inlineStr">
        <is>
          <t>6. Ориентир плановой загрузки проектами — 70–85% доступного фонда.</t>
        </is>
      </c>
    </row>
    <row r="10">
      <c r="A10" s="2" t="inlineStr"/>
    </row>
    <row r="11">
      <c r="A11" s="2" t="inlineStr">
        <is>
          <t>Фонд по умолчанию 32 ч/нед ≈ 40 ч × 80% (типовая доля проектной работы).</t>
        </is>
      </c>
    </row>
    <row r="12">
      <c r="A12" s="2" t="inlineStr">
        <is>
          <t>Методика: humresplan.ru/blog/planirovanie-zagruzki-excel/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11" customWidth="1" min="3" max="3"/>
    <col width="13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10" customWidth="1" min="11" max="11"/>
    <col width="11" customWidth="1" min="12" max="12"/>
  </cols>
  <sheetData>
    <row r="1">
      <c r="A1" s="4" t="inlineStr">
        <is>
          <t>Сотрудник</t>
        </is>
      </c>
      <c r="B1" s="4" t="inlineStr">
        <is>
          <t>Роль</t>
        </is>
      </c>
      <c r="C1" s="4" t="inlineStr">
        <is>
          <t>Фонд, ч/нед</t>
        </is>
      </c>
      <c r="D1" s="4" t="inlineStr">
        <is>
          <t>Отсутствия, ч</t>
        </is>
      </c>
      <c r="E1" s="4" t="inlineStr">
        <is>
          <t>Нед 1</t>
        </is>
      </c>
      <c r="F1" s="4" t="inlineStr">
        <is>
          <t>Нед 2</t>
        </is>
      </c>
      <c r="G1" s="4" t="inlineStr">
        <is>
          <t>Нед 3</t>
        </is>
      </c>
      <c r="H1" s="4" t="inlineStr">
        <is>
          <t>Нед 4</t>
        </is>
      </c>
      <c r="I1" s="4" t="inlineStr">
        <is>
          <t>Нед 5</t>
        </is>
      </c>
      <c r="J1" s="4" t="inlineStr">
        <is>
          <t>Нед 6</t>
        </is>
      </c>
      <c r="K1" s="4" t="inlineStr">
        <is>
          <t>Итого, ч</t>
        </is>
      </c>
      <c r="L1" s="4" t="inlineStr">
        <is>
          <t>Загрузка %</t>
        </is>
      </c>
    </row>
    <row r="2">
      <c r="A2" s="5" t="inlineStr">
        <is>
          <t>Иванова А.</t>
        </is>
      </c>
      <c r="B2" s="5" t="inlineStr">
        <is>
          <t>Инженер</t>
        </is>
      </c>
      <c r="C2" s="5" t="n">
        <v>32</v>
      </c>
      <c r="D2" s="5" t="n">
        <v>0</v>
      </c>
      <c r="E2" s="6" t="n">
        <v>28</v>
      </c>
      <c r="F2" s="6" t="n">
        <v>30</v>
      </c>
      <c r="G2" s="6" t="n">
        <v>34</v>
      </c>
      <c r="H2" s="6" t="n">
        <v>24</v>
      </c>
      <c r="I2" s="6" t="n">
        <v>30</v>
      </c>
      <c r="J2" s="6" t="n">
        <v>28</v>
      </c>
      <c r="K2" s="5">
        <f>SUM(E2:J2)</f>
        <v/>
      </c>
      <c r="L2" s="7">
        <f>IF(($C2*6-$D2)&gt;0,K2/($C2*6-$D2),"")</f>
        <v/>
      </c>
    </row>
    <row r="3">
      <c r="A3" s="5" t="inlineStr">
        <is>
          <t>Петров С.</t>
        </is>
      </c>
      <c r="B3" s="5" t="inlineStr">
        <is>
          <t>Инженер</t>
        </is>
      </c>
      <c r="C3" s="5" t="n">
        <v>32</v>
      </c>
      <c r="D3" s="5" t="n">
        <v>0</v>
      </c>
      <c r="E3" s="6" t="n">
        <v>32</v>
      </c>
      <c r="F3" s="6" t="n">
        <v>26</v>
      </c>
      <c r="G3" s="6" t="n">
        <v>22</v>
      </c>
      <c r="H3" s="6" t="n">
        <v>30</v>
      </c>
      <c r="I3" s="6" t="n">
        <v>28</v>
      </c>
      <c r="J3" s="6" t="n">
        <v>30</v>
      </c>
      <c r="K3" s="5">
        <f>SUM(E3:J3)</f>
        <v/>
      </c>
      <c r="L3" s="7">
        <f>IF(($C3*6-$D3)&gt;0,K3/($C3*6-$D3),"")</f>
        <v/>
      </c>
    </row>
    <row r="4">
      <c r="A4" s="5" t="inlineStr">
        <is>
          <t>Сидорова М.</t>
        </is>
      </c>
      <c r="B4" s="5" t="inlineStr">
        <is>
          <t>Ведущий инженер</t>
        </is>
      </c>
      <c r="C4" s="5" t="n">
        <v>28</v>
      </c>
      <c r="D4" s="5" t="n">
        <v>56</v>
      </c>
      <c r="E4" s="6" t="n">
        <v>24</v>
      </c>
      <c r="F4" s="6" t="n">
        <v>26</v>
      </c>
      <c r="G4" s="6" t="n">
        <v>0</v>
      </c>
      <c r="H4" s="6" t="n">
        <v>0</v>
      </c>
      <c r="I4" s="6" t="n">
        <v>24</v>
      </c>
      <c r="J4" s="6" t="n">
        <v>26</v>
      </c>
      <c r="K4" s="5">
        <f>SUM(E4:J4)</f>
        <v/>
      </c>
      <c r="L4" s="7">
        <f>IF(($C4*6-$D4)&gt;0,K4/($C4*6-$D4),"")</f>
        <v/>
      </c>
    </row>
    <row r="5">
      <c r="A5" s="5" t="inlineStr">
        <is>
          <t>Козлов Д.</t>
        </is>
      </c>
      <c r="B5" s="5" t="inlineStr">
        <is>
          <t>Техник</t>
        </is>
      </c>
      <c r="C5" s="5" t="n">
        <v>34</v>
      </c>
      <c r="D5" s="5" t="n">
        <v>0</v>
      </c>
      <c r="E5" s="6" t="n">
        <v>20</v>
      </c>
      <c r="F5" s="6" t="n">
        <v>18</v>
      </c>
      <c r="G5" s="6" t="n">
        <v>24</v>
      </c>
      <c r="H5" s="6" t="n">
        <v>26</v>
      </c>
      <c r="I5" s="6" t="n">
        <v>22</v>
      </c>
      <c r="J5" s="6" t="n">
        <v>20</v>
      </c>
      <c r="K5" s="5">
        <f>SUM(E5:J5)</f>
        <v/>
      </c>
      <c r="L5" s="7">
        <f>IF(($C5*6-$D5)&gt;0,K5/($C5*6-$D5),"")</f>
        <v/>
      </c>
    </row>
    <row r="6">
      <c r="A6" s="5" t="inlineStr">
        <is>
          <t>Волкова Е.</t>
        </is>
      </c>
      <c r="B6" s="5" t="inlineStr">
        <is>
          <t>Руководитель проекта</t>
        </is>
      </c>
      <c r="C6" s="5" t="n">
        <v>18</v>
      </c>
      <c r="D6" s="5" t="n">
        <v>0</v>
      </c>
      <c r="E6" s="6" t="n">
        <v>14</v>
      </c>
      <c r="F6" s="6" t="n">
        <v>16</v>
      </c>
      <c r="G6" s="6" t="n">
        <v>14</v>
      </c>
      <c r="H6" s="6" t="n">
        <v>18</v>
      </c>
      <c r="I6" s="6" t="n">
        <v>12</v>
      </c>
      <c r="J6" s="6" t="n">
        <v>16</v>
      </c>
      <c r="K6" s="5">
        <f>SUM(E6:J6)</f>
        <v/>
      </c>
      <c r="L6" s="7">
        <f>IF(($C6*6-$D6)&gt;0,K6/($C6*6-$D6),"")</f>
        <v/>
      </c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>
        <f>IF(COUNT(E7:J7)=0,"",SUM(E7:J7))</f>
        <v/>
      </c>
      <c r="L7" s="7">
        <f>IF(OR($C7="",$C7=0,COUNT(E7:J7)=0,($C7*6-$D7)&lt;=0),"",SUM(E7:J7)/($C7*6-$D7))</f>
        <v/>
      </c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>
        <f>IF(COUNT(E8:J8)=0,"",SUM(E8:J8))</f>
        <v/>
      </c>
      <c r="L8" s="7">
        <f>IF(OR($C8="",$C8=0,COUNT(E8:J8)=0,($C8*6-$D8)&lt;=0),"",SUM(E8:J8)/($C8*6-$D8))</f>
        <v/>
      </c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>
        <f>IF(COUNT(E9:J9)=0,"",SUM(E9:J9))</f>
        <v/>
      </c>
      <c r="L9" s="7">
        <f>IF(OR($C9="",$C9=0,COUNT(E9:J9)=0,($C9*6-$D9)&lt;=0),"",SUM(E9:J9)/($C9*6-$D9))</f>
        <v/>
      </c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>
        <f>IF(COUNT(E10:J10)=0,"",SUM(E10:J10))</f>
        <v/>
      </c>
      <c r="L10" s="7">
        <f>IF(OR($C10="",$C10=0,COUNT(E10:J10)=0,($C10*6-$D10)&lt;=0),"",SUM(E10:J10)/($C10*6-$D10))</f>
        <v/>
      </c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>
        <f>IF(COUNT(E11:J11)=0,"",SUM(E11:J11))</f>
        <v/>
      </c>
      <c r="L11" s="7">
        <f>IF(OR($C11="",$C11=0,COUNT(E11:J11)=0,($C11*6-$D11)&lt;=0),"",SUM(E11:J11)/($C11*6-$D11))</f>
        <v/>
      </c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>
        <f>IF(COUNT(E12:J12)=0,"",SUM(E12:J12))</f>
        <v/>
      </c>
      <c r="L12" s="7">
        <f>IF(OR($C12="",$C12=0,COUNT(E12:J12)=0,($C12*6-$D12)&lt;=0),"",SUM(E12:J12)/($C12*6-$D12))</f>
        <v/>
      </c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>
        <f>IF(COUNT(E13:J13)=0,"",SUM(E13:J13))</f>
        <v/>
      </c>
      <c r="L13" s="7">
        <f>IF(OR($C13="",$C13=0,COUNT(E13:J13)=0,($C13*6-$D13)&lt;=0),"",SUM(E13:J13)/($C13*6-$D13))</f>
        <v/>
      </c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>
        <f>IF(COUNT(E14:J14)=0,"",SUM(E14:J14))</f>
        <v/>
      </c>
      <c r="L14" s="7">
        <f>IF(OR($C14="",$C14=0,COUNT(E14:J14)=0,($C14*6-$D14)&lt;=0),"",SUM(E14:J14)/($C14*6-$D14))</f>
        <v/>
      </c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>
        <f>IF(COUNT(E15:J15)=0,"",SUM(E15:J15))</f>
        <v/>
      </c>
      <c r="L15" s="7">
        <f>IF(OR($C15="",$C15=0,COUNT(E15:J15)=0,($C15*6-$D15)&lt;=0),"",SUM(E15:J15)/($C15*6-$D15))</f>
        <v/>
      </c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>
        <f>IF(COUNT(E16:J16)=0,"",SUM(E16:J16))</f>
        <v/>
      </c>
      <c r="L16" s="7">
        <f>IF(OR($C16="",$C16=0,COUNT(E16:J16)=0,($C16*6-$D16)&lt;=0),"",SUM(E16:J16)/($C16*6-$D16))</f>
        <v/>
      </c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>
        <f>IF(COUNT(E17:J17)=0,"",SUM(E17:J17))</f>
        <v/>
      </c>
      <c r="L17" s="7">
        <f>IF(OR($C17="",$C17=0,COUNT(E17:J17)=0,($C17*6-$D17)&lt;=0),"",SUM(E17:J17)/($C17*6-$D17))</f>
        <v/>
      </c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>
        <f>IF(COUNT(E18:J18)=0,"",SUM(E18:J18))</f>
        <v/>
      </c>
      <c r="L18" s="7">
        <f>IF(OR($C18="",$C18=0,COUNT(E18:J18)=0,($C18*6-$D18)&lt;=0),"",SUM(E18:J18)/($C18*6-$D18))</f>
        <v/>
      </c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>
        <f>IF(COUNT(E19:J19)=0,"",SUM(E19:J19))</f>
        <v/>
      </c>
      <c r="L19" s="7">
        <f>IF(OR($C19="",$C19=0,COUNT(E19:J19)=0,($C19*6-$D19)&lt;=0),"",SUM(E19:J19)/($C19*6-$D19))</f>
        <v/>
      </c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>
        <f>IF(COUNT(E20:J20)=0,"",SUM(E20:J20))</f>
        <v/>
      </c>
      <c r="L20" s="7">
        <f>IF(OR($C20="",$C20=0,COUNT(E20:J20)=0,($C20*6-$D20)&lt;=0),"",SUM(E20:J20)/($C20*6-$D20))</f>
        <v/>
      </c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>
        <f>IF(COUNT(E21:J21)=0,"",SUM(E21:J21))</f>
        <v/>
      </c>
      <c r="L21" s="7">
        <f>IF(OR($C21="",$C21=0,COUNT(E21:J21)=0,($C21*6-$D21)&lt;=0),"",SUM(E21:J21)/($C21*6-$D21))</f>
        <v/>
      </c>
    </row>
  </sheetData>
  <conditionalFormatting sqref="E2:J21">
    <cfRule type="expression" priority="1" dxfId="0">
      <formula>AND(ISNUMBER(E2),E2&gt;$C2)</formula>
    </cfRule>
  </conditionalFormatting>
  <conditionalFormatting sqref="L2:L21">
    <cfRule type="expression" priority="2" dxfId="1">
      <formula>AND(ISNUMBER(L2),L2&lt;0.6)</formula>
    </cfRule>
    <cfRule type="expression" priority="3" dxfId="0">
      <formula>AND(ISNUMBER(L2),L2&gt;1)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2026-08-05T14:49:47Z</dcterms:created>
  <dcterms:modified xsi:type="dcterms:W3CDTF">2026-08-05T14:49:47Z</dcterms:modified>
</cp:coreProperties>
</file>